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<sst xmlns="http://schemas.openxmlformats.org/spreadsheetml/2006/main" count="1232" uniqueCount="81">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</sst>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13261.3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29451.899999999998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85721.60000000002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21357.000000000004</v>
      </c>
      <c r="AG9" s="51">
        <f>AG10+AG15+AG24+AG33+AG47+AG52+AG54+AG61+AG62+AG71+AG72+AG76+AG88+AG81+AG83+AG82+AG69+AG89+AG91+AG90+AG70+AG40+AG92</f>
        <v>111211.9</v>
      </c>
      <c r="AH9" s="50"/>
      <c r="AI9" s="50"/>
    </row>
    <row r="10" spans="1:33" ht="15.75">
      <c r="A10" s="4" t="s">
        <v>4</v>
      </c>
      <c r="B10" s="23">
        <v>4520.5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579.5</v>
      </c>
      <c r="AG10" s="28">
        <f>B10+C10-AF10</f>
        <v>6452.1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359.40000000000003</v>
      </c>
      <c r="AG11" s="28">
        <f>B11+C11-AF11</f>
        <v>3758.1</v>
      </c>
    </row>
    <row r="12" spans="1:33" ht="15.75">
      <c r="A12" s="3" t="s">
        <v>2</v>
      </c>
      <c r="B12" s="37">
        <v>436.7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52.599999999999994</v>
      </c>
      <c r="AG12" s="28">
        <f>B12+C12-AF12</f>
        <v>965.9999999999999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574.2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167.49999999999997</v>
      </c>
      <c r="AG14" s="28">
        <f>AG10-AG11-AG12-AG13</f>
        <v>1728.0000000000005</v>
      </c>
    </row>
    <row r="15" spans="1:33" ht="15" customHeight="1">
      <c r="A15" s="4" t="s">
        <v>6</v>
      </c>
      <c r="B15" s="23">
        <v>35686.5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5953.9</v>
      </c>
      <c r="AG15" s="28">
        <f aca="true" t="shared" si="3" ref="AG15:AG31">B15+C15-AF15</f>
        <v>47972.2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1301.1</v>
      </c>
      <c r="AG16" s="72">
        <f t="shared" si="3"/>
        <v>22518.800000000003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3826.3</v>
      </c>
      <c r="AG17" s="28">
        <f t="shared" si="3"/>
        <v>25958.899999999998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17.9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358.9</v>
      </c>
      <c r="AG19" s="28">
        <f t="shared" si="3"/>
        <v>3986.2000000000003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1706.2</v>
      </c>
      <c r="AG20" s="28">
        <f t="shared" si="3"/>
        <v>16958.7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56.3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137.80000000000072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62.499999999999865</v>
      </c>
      <c r="AG23" s="28">
        <f t="shared" si="3"/>
        <v>994.2000000000002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6041.8</v>
      </c>
      <c r="AG24" s="28">
        <f t="shared" si="3"/>
        <v>23871.7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4344.5</v>
      </c>
      <c r="AG25" s="72">
        <f t="shared" si="3"/>
        <v>12144.3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5153.1</v>
      </c>
      <c r="AG26" s="28">
        <f t="shared" si="3"/>
        <v>14549.9</v>
      </c>
      <c r="AH26" s="6"/>
    </row>
    <row r="27" spans="1:33" ht="15.75">
      <c r="A27" s="3" t="s">
        <v>3</v>
      </c>
      <c r="B27" s="23">
        <f>1392.9+150</f>
        <v>1542.9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250.3</v>
      </c>
      <c r="AG27" s="28">
        <f t="shared" si="3"/>
        <v>2645.3</v>
      </c>
    </row>
    <row r="28" spans="1:33" ht="15.75">
      <c r="A28" s="3" t="s">
        <v>1</v>
      </c>
      <c r="B28" s="23">
        <f>229.9+123.5</f>
        <v>353.4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56.1</v>
      </c>
      <c r="AG28" s="28">
        <f t="shared" si="3"/>
        <v>308.4</v>
      </c>
    </row>
    <row r="29" spans="1:33" ht="15.75">
      <c r="A29" s="3" t="s">
        <v>2</v>
      </c>
      <c r="B29" s="23">
        <v>4549.6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514.6</v>
      </c>
      <c r="AG29" s="28">
        <f t="shared" si="3"/>
        <v>4667.4</v>
      </c>
    </row>
    <row r="30" spans="1:33" ht="15.75">
      <c r="A30" s="3" t="s">
        <v>17</v>
      </c>
      <c r="B30" s="23">
        <v>203.8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245.3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575.2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67.6999999999994</v>
      </c>
      <c r="AG32" s="28">
        <f>AG24-AG26-AG27-AG28-AG29-AG30-AG31</f>
        <v>1455.4000000000017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632.1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190.5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149.39999999999998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70.50000000000003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33.2</v>
      </c>
      <c r="AG40" s="28">
        <f aca="true" t="shared" si="8" ref="AG40:AG45">B40+C40-AF40</f>
        <v>792.8999999999999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650.3000000000001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1.9</v>
      </c>
      <c r="AG43" s="28">
        <f t="shared" si="8"/>
        <v>12.2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22.2</v>
      </c>
      <c r="AG44" s="28">
        <f t="shared" si="8"/>
        <v>87.39999999999999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9.100000000000005</v>
      </c>
      <c r="AG46" s="28">
        <f>AG40-AG41-AG42-AG43-AG44-AG45</f>
        <v>42.79999999999983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170.39999999999998</v>
      </c>
      <c r="AG47" s="28">
        <f>B47+C47-AF47</f>
        <v>3154.7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169.9</v>
      </c>
      <c r="AG49" s="28">
        <f>B49+C49-AF49</f>
        <v>2717.9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0.49999999999998934</v>
      </c>
      <c r="AG51" s="28">
        <f>AG47-AG49-AG48</f>
        <v>436.7999999999997</v>
      </c>
    </row>
    <row r="52" spans="1:33" ht="15" customHeight="1">
      <c r="A52" s="4" t="s">
        <v>0</v>
      </c>
      <c r="B52" s="23">
        <v>3879.7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2992.7</v>
      </c>
      <c r="AG52" s="28">
        <f aca="true" t="shared" si="12" ref="AG52:AG59">B52+C52-AF52</f>
        <v>3168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223</v>
      </c>
      <c r="AG53" s="28">
        <f t="shared" si="12"/>
        <v>1009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2045.3999999999999</v>
      </c>
      <c r="AG54" s="23">
        <f t="shared" si="12"/>
        <v>3508.8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1410.6</v>
      </c>
      <c r="AG55" s="23">
        <f t="shared" si="12"/>
        <v>2251.9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90.10000000000001</v>
      </c>
      <c r="AG57" s="23">
        <f t="shared" si="12"/>
        <v>824.1999999999999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544.6999999999999</v>
      </c>
      <c r="AG60" s="23">
        <f>AG54-AG55-AG57-AG59-AG56-AG58</f>
        <v>429.3000000000002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1.9</v>
      </c>
      <c r="AG61" s="23">
        <f aca="true" t="shared" si="15" ref="AG61:AG67">B61+C61-AF61</f>
        <v>143.79999999999998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60.199999999999996</v>
      </c>
      <c r="AG62" s="23">
        <f t="shared" si="15"/>
        <v>2415.3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3.8</v>
      </c>
      <c r="AG63" s="23">
        <f t="shared" si="15"/>
        <v>980.1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6.9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8.2</v>
      </c>
      <c r="AG65" s="23">
        <f t="shared" si="15"/>
        <v>55.099999999999994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</v>
      </c>
      <c r="AG66" s="23">
        <f t="shared" si="15"/>
        <v>160.9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46.2</v>
      </c>
      <c r="AG68" s="23">
        <f>AG62-AG63-AG66-AG67-AG65-AG64</f>
        <v>1212.3000000000002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338.70000000000005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2369.9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326.09999999999997</v>
      </c>
      <c r="AG72" s="31">
        <f t="shared" si="17"/>
        <v>5288.799999999999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v>116.3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25.5</v>
      </c>
      <c r="AG74" s="31">
        <f t="shared" si="17"/>
        <v>241.60000000000002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43.4</v>
      </c>
      <c r="AG76" s="31">
        <f t="shared" si="17"/>
        <v>503.70000000000005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38.9</v>
      </c>
      <c r="AG77" s="31">
        <f t="shared" si="17"/>
        <v>41.699999999999996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0.4</v>
      </c>
      <c r="AG80" s="31">
        <f t="shared" si="17"/>
        <v>6.6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2094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340.8</v>
      </c>
      <c r="AG88" s="23">
        <f t="shared" si="17"/>
        <v>913.3</v>
      </c>
      <c r="AH88" s="11"/>
    </row>
    <row r="89" spans="1:34" ht="15.75">
      <c r="A89" s="4" t="s">
        <v>54</v>
      </c>
      <c r="B89" s="23">
        <v>1800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968.2</v>
      </c>
      <c r="AG89" s="23">
        <f t="shared" si="17"/>
        <v>7326.7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v>999.5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999.5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85721.60000000002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21357.000000000004</v>
      </c>
      <c r="AG94" s="59">
        <f>AG10+AG15+AG24+AG33+AG47+AG52+AG54+AG61+AG62+AG69+AG71+AG72+AG76+AG81+AG82+AG83+AG88+AG89+AG90+AG91+AG70+AG40+AG92</f>
        <v>111211.9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10819.1</v>
      </c>
      <c r="AG95" s="28">
        <f>B95+C95-AF95</f>
        <v>48439.1</v>
      </c>
    </row>
    <row r="96" spans="1:33" ht="15.75">
      <c r="A96" s="3" t="s">
        <v>2</v>
      </c>
      <c r="B96" s="23">
        <f aca="true" t="shared" si="20" ref="B96:AD96">B12+B20+B29+B36+B57+B66+B44+B80+B74+B53</f>
        <v>14909.3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2636.6000000000004</v>
      </c>
      <c r="AG96" s="28">
        <f>B96+C96-AF96</f>
        <v>25071.199999999997</v>
      </c>
    </row>
    <row r="97" spans="1:33" ht="15.75">
      <c r="A97" s="3" t="s">
        <v>3</v>
      </c>
      <c r="B97" s="23">
        <f aca="true" t="shared" si="21" ref="B97:AA97">B18+B27+B42+B64+B78</f>
        <v>1547.9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250.3</v>
      </c>
      <c r="AG97" s="28">
        <f>B97+C97-AF97</f>
        <v>2758.3</v>
      </c>
    </row>
    <row r="98" spans="1:33" ht="15.75">
      <c r="A98" s="3" t="s">
        <v>1</v>
      </c>
      <c r="B98" s="23">
        <f aca="true" t="shared" si="22" ref="B98:AA98">B19+B28+B65+B35+B43+B56+B48+B79</f>
        <v>2711.9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425.1</v>
      </c>
      <c r="AG98" s="28">
        <f>B98+C98-AF98</f>
        <v>4365.5</v>
      </c>
    </row>
    <row r="99" spans="1:33" ht="15.75">
      <c r="A99" s="3" t="s">
        <v>17</v>
      </c>
      <c r="B99" s="23">
        <f aca="true" t="shared" si="23" ref="B99:AD99">B21+B30+B49+B37+B58+B13+B75</f>
        <v>1112.8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169.9</v>
      </c>
      <c r="AG99" s="28">
        <f>B99+C99-AF99</f>
        <v>3246.6</v>
      </c>
    </row>
    <row r="100" spans="1:33" ht="12.75">
      <c r="A100" s="1" t="s">
        <v>47</v>
      </c>
      <c r="B100" s="2">
        <f aca="true" t="shared" si="24" ref="B100:U100">B94-B95-B96-B97-B98-B99</f>
        <v>17791.800000000017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7056.000000000003</v>
      </c>
      <c r="AG100" s="2">
        <f>AG94-AG95-AG96-AG97-AG98-AG99</f>
        <v>27331.199999999997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2015-11-10T09:56:06Z</cp:lastPrinted>
  <dcterms:created xsi:type="dcterms:W3CDTF">2002-11-05T08:53:00Z</dcterms:created>
  <dcterms:modified xsi:type="dcterms:W3CDTF">2015-11-11T06:09:40Z</dcterms:modified>
  <cp:category/>
  <cp:version/>
  <cp:contentType/>
  <cp:contentStatus/>
</cp:coreProperties>
</file>